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\SERVIDOR\SETOR TÉCNICO ARQUITETURA_ENGENHARIA\PROJETOS\LICITADAS\OBRAS\UBS - DISTRITO POÇO\ORÇAMENTO\"/>
    </mc:Choice>
  </mc:AlternateContent>
  <xr:revisionPtr revIDLastSave="0" documentId="13_ncr:1_{0EA70386-CA4C-43E8-827F-BB3133CD4EF1}" xr6:coauthVersionLast="47" xr6:coauthVersionMax="47" xr10:uidLastSave="{00000000-0000-0000-0000-000000000000}"/>
  <bookViews>
    <workbookView xWindow="-120" yWindow="-120" windowWidth="20730" windowHeight="11160" tabRatio="446" xr2:uid="{31D15E87-BE0E-4F9D-960C-0B9212850C33}"/>
  </bookViews>
  <sheets>
    <sheet name="BDI" sheetId="5" r:id="rId1"/>
  </sheets>
  <externalReferences>
    <externalReference r:id="rId2"/>
  </externalReferences>
  <definedNames>
    <definedName name="____ta105">#REF!</definedName>
    <definedName name="____ta157">#REF!</definedName>
    <definedName name="___apf1">#REF!</definedName>
    <definedName name="___cpf1">#REF!</definedName>
    <definedName name="___ta105">#REF!</definedName>
    <definedName name="___ta157">#REF!</definedName>
    <definedName name="__apf1">#REF!</definedName>
    <definedName name="__cpf1">#REF!</definedName>
    <definedName name="__ta105">#REF!</definedName>
    <definedName name="__ta157">#REF!</definedName>
    <definedName name="_5555">#REF!</definedName>
    <definedName name="_apf1">#REF!</definedName>
    <definedName name="_cpf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105">#REF!</definedName>
    <definedName name="_ta157">#REF!</definedName>
    <definedName name="abc">#REF!</definedName>
    <definedName name="ACRE" hidden="1">#REF!</definedName>
    <definedName name="ademir" hidden="1">{#N/A,#N/A,FALSE,"Cronograma";#N/A,#N/A,FALSE,"Cronogr. 2"}</definedName>
    <definedName name="_xlnm.Print_Area" localSheetId="0">BDI!$A$1:$D$46</definedName>
    <definedName name="ASDS">#REF!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Excel_BuiltIn_Print_Area_2">"$#REF!.$A$8:$D$82"</definedName>
    <definedName name="Excel_BuiltIn_Print_Area_2_1_1">"$#REF!.$A$7:$J$73"</definedName>
    <definedName name="Excel_BuiltIn_Print_Area_3">"$#REF!.$A$8:$D$76"</definedName>
    <definedName name="Excel_BuiltIn_Print_Area_3_1">"$#REF!.$A$7:$K$92"</definedName>
    <definedName name="Excel_BuiltIn_Print_Area_3_1_1">"$#REF!.$A$7:$K$91"</definedName>
    <definedName name="Excel_BuiltIn_Print_Titles_3_1">"$#REF!.$A$7:$IV$15"</definedName>
    <definedName name="k">#REF!</definedName>
    <definedName name="Popular" hidden="1">{#N/A,#N/A,FALSE,"Cronograma";#N/A,#N/A,FALSE,"Cronogr. 2"}</definedName>
    <definedName name="Print_Area_MI">#REF!</definedName>
    <definedName name="PRINT_TITLES_MI">#REF!</definedName>
    <definedName name="rio" hidden="1">{#N/A,#N/A,FALSE,"Cronograma";#N/A,#N/A,FALSE,"Cronogr. 2"}</definedName>
    <definedName name="s">#REF!</definedName>
    <definedName name="SINAPI_AC" hidden="1">#REF!</definedName>
    <definedName name="SINAPI_OUTUBRO">#REF!</definedName>
    <definedName name="ss" hidden="1">{#N/A,#N/A,FALSE,"Cronograma";#N/A,#N/A,FALSE,"Cronogr. 2"}</definedName>
    <definedName name="TiposObras">[1]DADOS!$A$1:$A$6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D23" i="5" s="1"/>
  <c r="D35" i="5" s="1"/>
  <c r="D15" i="5"/>
  <c r="D12" i="5"/>
  <c r="D7" i="5"/>
</calcChain>
</file>

<file path=xl/sharedStrings.xml><?xml version="1.0" encoding="utf-8"?>
<sst xmlns="http://schemas.openxmlformats.org/spreadsheetml/2006/main" count="36" uniqueCount="36">
  <si>
    <t>GRUPO A</t>
  </si>
  <si>
    <t>GRUPO C</t>
  </si>
  <si>
    <t>Composição de BDI com desoneração - serviços</t>
  </si>
  <si>
    <t>AC - ADMINISTRAÇÃO CENTRAL</t>
  </si>
  <si>
    <t>S+G - TAXA DE SEGUROS E GARANTIA</t>
  </si>
  <si>
    <t>R - TAXA DE RISCOS</t>
  </si>
  <si>
    <t>GRUPO B</t>
  </si>
  <si>
    <t>DF - DESPESAS FINANCEIRAS</t>
  </si>
  <si>
    <t>L - LUCRO</t>
  </si>
  <si>
    <t xml:space="preserve">  </t>
  </si>
  <si>
    <t>I - INCIDÊNCIA DE IMPOSTOS</t>
  </si>
  <si>
    <t>PIS</t>
  </si>
  <si>
    <t>COFINS</t>
  </si>
  <si>
    <t>ISS</t>
  </si>
  <si>
    <t>FD - FATOR DE DESONERAÇÃO (CPRB)</t>
  </si>
  <si>
    <t>BDI COM IMPOSTOS</t>
  </si>
  <si>
    <t>Fórmula para cálculo do BDI conforme Acórdão Nº 2622/2013 – TCU – Plenário</t>
  </si>
  <si>
    <t>AC</t>
  </si>
  <si>
    <t xml:space="preserve"> = taxa de Administração Central;</t>
  </si>
  <si>
    <t xml:space="preserve">S </t>
  </si>
  <si>
    <t xml:space="preserve"> = Taxa deSeguros</t>
  </si>
  <si>
    <t xml:space="preserve">R </t>
  </si>
  <si>
    <t xml:space="preserve"> = taxa de risco</t>
  </si>
  <si>
    <t xml:space="preserve">G </t>
  </si>
  <si>
    <t xml:space="preserve"> = taxa de garantias</t>
  </si>
  <si>
    <t>DF</t>
  </si>
  <si>
    <t xml:space="preserve"> = taxa de despesas financeiras</t>
  </si>
  <si>
    <t xml:space="preserve">L </t>
  </si>
  <si>
    <t xml:space="preserve"> = taxa de lucro/remuneração</t>
  </si>
  <si>
    <t xml:space="preserve">I </t>
  </si>
  <si>
    <t xml:space="preserve"> = taxa de incidência de impostos(PIS, COFINS, ISS,FD)</t>
  </si>
  <si>
    <t>BDI =</t>
  </si>
  <si>
    <t>(1+AC+S+R+G) (1+DF) (1+L)</t>
  </si>
  <si>
    <t>- 1                    =</t>
  </si>
  <si>
    <t xml:space="preserve"> ( 1 - I )</t>
  </si>
  <si>
    <t>CONSTRUÇÃO DE UMA UNIDADE BÁSICA DE SAÚDE - DISTRITO POÇO. GIRAU DO PONCIANO -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</si>
</sst>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&quot; &quot;;&quot; (&quot;#,##0.00&quot;)&quot;;&quot; -&quot;#&quot; &quot;;@&quot; 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1"/>
    </font>
    <font>
      <sz val="11"/>
      <color indexed="8"/>
      <name val="Calibri"/>
      <family val="2"/>
    </font>
    <font>
      <sz val="10"/>
      <name val="Arial"/>
    </font>
    <font>
      <sz val="11"/>
      <color theme="1"/>
      <name val="Calibri"/>
      <family val="2"/>
      <charset val="134"/>
      <scheme val="minor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u/>
      <sz val="1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5" fillId="0" borderId="0" applyNumberFormat="0" applyBorder="0" applyProtection="0"/>
    <xf numFmtId="165" fontId="6" fillId="0" borderId="0" applyBorder="0" applyProtection="0"/>
    <xf numFmtId="0" fontId="7" fillId="0" borderId="0"/>
    <xf numFmtId="0" fontId="8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0" fontId="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2" applyFont="1" applyFill="1" applyAlignment="1">
      <alignment vertical="center"/>
    </xf>
    <xf numFmtId="164" fontId="2" fillId="0" borderId="0" xfId="2" applyFont="1" applyFill="1" applyAlignment="1">
      <alignment vertical="center"/>
    </xf>
    <xf numFmtId="0" fontId="8" fillId="0" borderId="0" xfId="8"/>
    <xf numFmtId="10" fontId="13" fillId="3" borderId="7" xfId="14" applyNumberFormat="1" applyFont="1" applyFill="1" applyBorder="1" applyAlignment="1">
      <alignment horizontal="center" vertical="center"/>
    </xf>
    <xf numFmtId="10" fontId="14" fillId="0" borderId="1" xfId="15" applyNumberFormat="1" applyFont="1" applyBorder="1" applyAlignment="1">
      <alignment horizontal="center" vertical="center" wrapText="1"/>
    </xf>
    <xf numFmtId="0" fontId="14" fillId="0" borderId="5" xfId="13" applyFont="1" applyBorder="1" applyAlignment="1">
      <alignment horizontal="center" vertical="center"/>
    </xf>
    <xf numFmtId="0" fontId="13" fillId="0" borderId="6" xfId="13" applyFont="1" applyBorder="1" applyAlignment="1">
      <alignment horizontal="right" vertical="center"/>
    </xf>
    <xf numFmtId="0" fontId="13" fillId="0" borderId="7" xfId="13" applyFont="1" applyBorder="1" applyAlignment="1">
      <alignment horizontal="right" vertical="center"/>
    </xf>
    <xf numFmtId="10" fontId="13" fillId="0" borderId="1" xfId="16" applyNumberFormat="1" applyFont="1" applyBorder="1" applyAlignment="1">
      <alignment horizontal="center" vertical="center"/>
    </xf>
    <xf numFmtId="0" fontId="14" fillId="0" borderId="11" xfId="13" applyFont="1" applyBorder="1" applyAlignment="1">
      <alignment horizontal="left" vertical="center"/>
    </xf>
    <xf numFmtId="0" fontId="14" fillId="0" borderId="12" xfId="13" applyFont="1" applyBorder="1" applyAlignment="1">
      <alignment horizontal="left" vertical="center"/>
    </xf>
    <xf numFmtId="10" fontId="14" fillId="0" borderId="13" xfId="14" applyNumberFormat="1" applyFont="1" applyBorder="1" applyAlignment="1">
      <alignment horizontal="center" vertical="center"/>
    </xf>
    <xf numFmtId="0" fontId="14" fillId="0" borderId="9" xfId="13" applyFont="1" applyBorder="1" applyAlignment="1">
      <alignment horizontal="left" vertical="center"/>
    </xf>
    <xf numFmtId="0" fontId="14" fillId="0" borderId="0" xfId="13" applyFont="1" applyAlignment="1">
      <alignment horizontal="left" vertical="center"/>
    </xf>
    <xf numFmtId="10" fontId="14" fillId="0" borderId="10" xfId="14" applyNumberFormat="1" applyFont="1" applyBorder="1" applyAlignment="1">
      <alignment horizontal="center" vertical="center"/>
    </xf>
    <xf numFmtId="0" fontId="15" fillId="0" borderId="9" xfId="13" applyFont="1" applyBorder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14" fillId="0" borderId="10" xfId="13" applyFont="1" applyBorder="1" applyAlignment="1">
      <alignment horizontal="center" vertical="center"/>
    </xf>
    <xf numFmtId="0" fontId="14" fillId="0" borderId="9" xfId="13" applyFont="1" applyBorder="1" applyAlignment="1">
      <alignment horizontal="center" vertical="center"/>
    </xf>
    <xf numFmtId="49" fontId="14" fillId="0" borderId="9" xfId="13" applyNumberFormat="1" applyFont="1" applyBorder="1" applyAlignment="1">
      <alignment horizontal="right" vertical="center"/>
    </xf>
    <xf numFmtId="49" fontId="14" fillId="0" borderId="0" xfId="13" applyNumberFormat="1" applyFont="1" applyAlignment="1">
      <alignment horizontal="left" vertical="center"/>
    </xf>
    <xf numFmtId="49" fontId="14" fillId="0" borderId="0" xfId="13" applyNumberFormat="1" applyFont="1" applyAlignment="1">
      <alignment horizontal="center" vertical="center"/>
    </xf>
    <xf numFmtId="49" fontId="14" fillId="0" borderId="10" xfId="13" applyNumberFormat="1" applyFont="1" applyBorder="1" applyAlignment="1">
      <alignment horizontal="center" vertical="center"/>
    </xf>
    <xf numFmtId="49" fontId="14" fillId="0" borderId="10" xfId="13" applyNumberFormat="1" applyFont="1" applyBorder="1" applyAlignment="1">
      <alignment horizontal="right" vertical="center"/>
    </xf>
    <xf numFmtId="0" fontId="14" fillId="0" borderId="9" xfId="13" applyFont="1" applyBorder="1" applyAlignment="1">
      <alignment horizontal="right"/>
    </xf>
    <xf numFmtId="0" fontId="15" fillId="0" borderId="0" xfId="13" applyFont="1" applyAlignment="1">
      <alignment horizontal="center" vertical="center"/>
    </xf>
    <xf numFmtId="10" fontId="13" fillId="2" borderId="10" xfId="13" applyNumberFormat="1" applyFont="1" applyFill="1" applyBorder="1" applyAlignment="1">
      <alignment horizontal="center" vertical="center"/>
    </xf>
    <xf numFmtId="0" fontId="14" fillId="0" borderId="8" xfId="13" applyFont="1" applyBorder="1" applyAlignment="1">
      <alignment horizontal="left" vertical="center"/>
    </xf>
    <xf numFmtId="0" fontId="14" fillId="0" borderId="14" xfId="13" applyFont="1" applyBorder="1" applyAlignment="1">
      <alignment horizontal="center" vertical="center"/>
    </xf>
    <xf numFmtId="0" fontId="14" fillId="0" borderId="15" xfId="13" applyFont="1" applyBorder="1" applyAlignment="1">
      <alignment horizontal="center" vertical="center"/>
    </xf>
    <xf numFmtId="0" fontId="11" fillId="0" borderId="0" xfId="12" applyFont="1" applyAlignment="1">
      <alignment horizontal="center" vertical="center" wrapText="1"/>
    </xf>
    <xf numFmtId="0" fontId="11" fillId="0" borderId="0" xfId="12" applyFont="1" applyAlignment="1">
      <alignment horizontal="center" vertical="center"/>
    </xf>
    <xf numFmtId="0" fontId="11" fillId="0" borderId="0" xfId="11" applyFont="1" applyAlignment="1">
      <alignment horizontal="center" vertical="top"/>
    </xf>
    <xf numFmtId="0" fontId="13" fillId="3" borderId="5" xfId="13" applyFont="1" applyFill="1" applyBorder="1" applyAlignment="1">
      <alignment horizontal="center" vertical="center"/>
    </xf>
    <xf numFmtId="0" fontId="13" fillId="3" borderId="6" xfId="13" applyFont="1" applyFill="1" applyBorder="1" applyAlignment="1">
      <alignment horizontal="center" vertical="center"/>
    </xf>
    <xf numFmtId="0" fontId="13" fillId="0" borderId="9" xfId="13" applyFont="1" applyBorder="1" applyAlignment="1">
      <alignment horizontal="left" vertical="center"/>
    </xf>
    <xf numFmtId="0" fontId="13" fillId="0" borderId="0" xfId="13" applyFont="1" applyAlignment="1">
      <alignment horizontal="left" vertical="center"/>
    </xf>
    <xf numFmtId="0" fontId="13" fillId="0" borderId="10" xfId="13" applyFont="1" applyBorder="1" applyAlignment="1">
      <alignment horizontal="left" vertical="center"/>
    </xf>
    <xf numFmtId="0" fontId="10" fillId="0" borderId="0" xfId="11" applyFont="1" applyAlignment="1">
      <alignment horizontal="center" vertical="center" wrapText="1"/>
    </xf>
    <xf numFmtId="0" fontId="13" fillId="0" borderId="1" xfId="13" applyFont="1" applyBorder="1" applyAlignment="1">
      <alignment horizontal="left" vertical="center"/>
    </xf>
    <xf numFmtId="0" fontId="13" fillId="3" borderId="5" xfId="13" applyFont="1" applyFill="1" applyBorder="1" applyAlignment="1">
      <alignment horizontal="left" vertical="center"/>
    </xf>
    <xf numFmtId="0" fontId="13" fillId="3" borderId="6" xfId="13" applyFont="1" applyFill="1" applyBorder="1" applyAlignment="1">
      <alignment horizontal="left" vertical="center"/>
    </xf>
    <xf numFmtId="0" fontId="12" fillId="2" borderId="2" xfId="11" applyFont="1" applyFill="1" applyBorder="1" applyAlignment="1">
      <alignment horizontal="center" vertical="center"/>
    </xf>
    <xf numFmtId="0" fontId="12" fillId="2" borderId="3" xfId="1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center" vertical="center"/>
    </xf>
  </cellXfs>
  <cellStyles count="18">
    <cellStyle name="Excel Built-in Excel Built-in Excel Built-in Excel Built-in Excel Built-in Excel Built-in Excel Built-in Separador de milhares 4" xfId="6" xr:uid="{D3732A49-25A3-4599-88F4-4F0DBFE02119}"/>
    <cellStyle name="Excel Built-in Normal" xfId="7" xr:uid="{C50FD0A5-6675-4FCA-ACB4-2B17B016AE9B}"/>
    <cellStyle name="Excel Built-in Normal 2" xfId="5" xr:uid="{2919220F-9D47-4136-A092-FA80AB6F11AD}"/>
    <cellStyle name="Normal" xfId="0" builtinId="0"/>
    <cellStyle name="Normal 2" xfId="1" xr:uid="{9FD0F66B-4192-4E8F-AB7D-79695BB4CACB}"/>
    <cellStyle name="Normal 2 2 2" xfId="4" xr:uid="{8886ED04-3AA6-4056-B334-53415BF8E47A}"/>
    <cellStyle name="Normal 2 2 2 2" xfId="12" xr:uid="{EF35CFF8-9690-4795-B717-59084B1945E4}"/>
    <cellStyle name="Normal 3" xfId="8" xr:uid="{2B333E32-C5B3-4ED2-B1F5-018D4D023BBA}"/>
    <cellStyle name="Normal 3 2" xfId="11" xr:uid="{A4EB9F25-FD95-41A5-B901-DE22A6F4210E}"/>
    <cellStyle name="Normal_Composição do BDI" xfId="13" xr:uid="{B4FBFE3E-9506-481C-870D-EF799513CFB9}"/>
    <cellStyle name="Porcentagem 2 2" xfId="10" xr:uid="{AA886C7B-FEA9-4F92-AE9F-84EC702261B9}"/>
    <cellStyle name="Porcentagem 2 2 2" xfId="15" xr:uid="{7E68D143-8BC8-4837-A843-3E809BF8A61A}"/>
    <cellStyle name="Porcentagem 2 3" xfId="14" xr:uid="{82706F39-4577-490C-A943-E97CB73B1619}"/>
    <cellStyle name="Porcentagem 4" xfId="16" xr:uid="{F26F7A0E-1A83-4C58-B6E2-E898193D4CEE}"/>
    <cellStyle name="Separador de milhares 2" xfId="17" xr:uid="{D67A7A1E-B47E-42F9-BAAC-C192686E3A18}"/>
    <cellStyle name="Vírgula 2 3" xfId="9" xr:uid="{BC8B0EBB-3142-414C-8950-DB5BA13BD2F7}"/>
    <cellStyle name="Vírgula 4" xfId="2" xr:uid="{21B1947F-D1A7-4E3A-A2AE-1FCF53D549FC}"/>
    <cellStyle name="Vírgula 5" xfId="3" xr:uid="{19596E5C-D0D2-472D-B1B4-7886EB790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33</xdr:row>
      <xdr:rowOff>57150</xdr:rowOff>
    </xdr:from>
    <xdr:to>
      <xdr:col>2</xdr:col>
      <xdr:colOff>266700</xdr:colOff>
      <xdr:row>35</xdr:row>
      <xdr:rowOff>209550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179CACA-3F20-4064-8907-C8A9C0F4C70F}"/>
            </a:ext>
          </a:extLst>
        </xdr:cNvPr>
        <xdr:cNvSpPr>
          <a:spLocks noChangeArrowheads="1"/>
        </xdr:cNvSpPr>
      </xdr:nvSpPr>
      <xdr:spPr bwMode="auto">
        <a:xfrm>
          <a:off x="647700" y="6391275"/>
          <a:ext cx="2543175" cy="53340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33</xdr:row>
      <xdr:rowOff>66675</xdr:rowOff>
    </xdr:from>
    <xdr:to>
      <xdr:col>1</xdr:col>
      <xdr:colOff>2047875</xdr:colOff>
      <xdr:row>35</xdr:row>
      <xdr:rowOff>152400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F0F69829-BE79-4A98-84C5-220E09C4B0B5}"/>
            </a:ext>
          </a:extLst>
        </xdr:cNvPr>
        <xdr:cNvSpPr>
          <a:spLocks noChangeArrowheads="1"/>
        </xdr:cNvSpPr>
      </xdr:nvSpPr>
      <xdr:spPr bwMode="auto">
        <a:xfrm>
          <a:off x="838200" y="6400800"/>
          <a:ext cx="1819275" cy="4667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133350</xdr:rowOff>
    </xdr:to>
    <xdr:sp macro="" textlink="">
      <xdr:nvSpPr>
        <xdr:cNvPr id="4" name="AutoShape 4" descr="Resultado de imagem para prefeitura delmiro gouveia">
          <a:extLst>
            <a:ext uri="{FF2B5EF4-FFF2-40B4-BE49-F238E27FC236}">
              <a16:creationId xmlns:a16="http://schemas.microsoft.com/office/drawing/2014/main" id="{F58B6255-5CB2-4FEE-8C96-DE82889D62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20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783981</xdr:colOff>
      <xdr:row>0</xdr:row>
      <xdr:rowOff>950597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08D4986-C82C-41D5-90B2-676BA756C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832231" cy="9505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rigo/Documents/PENDRIVE%2002/Oficina%20AMA%20-%20CAIXA%20-%20Sebrae/03%20-%20Contrato%20Repasse%20I/03.02%20-%20An&#225;lise%20-%20Cl&#225;usula%20Suspensiva/BDI/Composi&#231;&#227;o_BDI_Ac&#243;rd&#227;o_2622_TC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DADOS"/>
    </sheetNames>
    <sheetDataSet>
      <sheetData sheetId="0"/>
      <sheetData sheetId="1">
        <row r="1">
          <cell r="A1" t="str">
            <v>Construção de Edifícios</v>
          </cell>
        </row>
        <row r="2">
          <cell r="A2" t="str">
            <v>Construção de Rodovias e Ferrovias</v>
          </cell>
        </row>
        <row r="3">
          <cell r="A3" t="str">
            <v>Construção de Redes de Abastecimento de Água, Coleta de Esgoto e Construções Correlatas</v>
          </cell>
        </row>
        <row r="4">
          <cell r="A4" t="str">
            <v>Construção e Manutenção de Estações e Redes de Distribuição de Energia Elétrica</v>
          </cell>
        </row>
        <row r="5">
          <cell r="A5" t="str">
            <v>Obras Portuárias, Marítimas e Fluviais</v>
          </cell>
        </row>
        <row r="6">
          <cell r="A6" t="str">
            <v>Fornecimento de Materiais e Equipamentos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60A9-DD67-42AC-BC0A-8DA41AAEB511}">
  <dimension ref="A1:D36"/>
  <sheetViews>
    <sheetView tabSelected="1" view="pageBreakPreview" zoomScaleNormal="100" zoomScaleSheetLayoutView="100" workbookViewId="0">
      <selection activeCell="C3" sqref="C3"/>
    </sheetView>
  </sheetViews>
  <sheetFormatPr defaultRowHeight="12.75"/>
  <cols>
    <col min="1" max="1" width="9.140625" style="3"/>
    <col min="2" max="2" width="34.7109375" style="3" customWidth="1"/>
    <col min="3" max="3" width="31.85546875" style="3" customWidth="1"/>
    <col min="4" max="4" width="13.140625" style="3" customWidth="1"/>
    <col min="5" max="257" width="9.140625" style="3"/>
    <col min="258" max="258" width="34.7109375" style="3" customWidth="1"/>
    <col min="259" max="259" width="31.85546875" style="3" customWidth="1"/>
    <col min="260" max="260" width="13.140625" style="3" customWidth="1"/>
    <col min="261" max="513" width="9.140625" style="3"/>
    <col min="514" max="514" width="34.7109375" style="3" customWidth="1"/>
    <col min="515" max="515" width="31.85546875" style="3" customWidth="1"/>
    <col min="516" max="516" width="13.140625" style="3" customWidth="1"/>
    <col min="517" max="769" width="9.140625" style="3"/>
    <col min="770" max="770" width="34.7109375" style="3" customWidth="1"/>
    <col min="771" max="771" width="31.85546875" style="3" customWidth="1"/>
    <col min="772" max="772" width="13.140625" style="3" customWidth="1"/>
    <col min="773" max="1025" width="9.140625" style="3"/>
    <col min="1026" max="1026" width="34.7109375" style="3" customWidth="1"/>
    <col min="1027" max="1027" width="31.85546875" style="3" customWidth="1"/>
    <col min="1028" max="1028" width="13.140625" style="3" customWidth="1"/>
    <col min="1029" max="1281" width="9.140625" style="3"/>
    <col min="1282" max="1282" width="34.7109375" style="3" customWidth="1"/>
    <col min="1283" max="1283" width="31.85546875" style="3" customWidth="1"/>
    <col min="1284" max="1284" width="13.140625" style="3" customWidth="1"/>
    <col min="1285" max="1537" width="9.140625" style="3"/>
    <col min="1538" max="1538" width="34.7109375" style="3" customWidth="1"/>
    <col min="1539" max="1539" width="31.85546875" style="3" customWidth="1"/>
    <col min="1540" max="1540" width="13.140625" style="3" customWidth="1"/>
    <col min="1541" max="1793" width="9.140625" style="3"/>
    <col min="1794" max="1794" width="34.7109375" style="3" customWidth="1"/>
    <col min="1795" max="1795" width="31.85546875" style="3" customWidth="1"/>
    <col min="1796" max="1796" width="13.140625" style="3" customWidth="1"/>
    <col min="1797" max="2049" width="9.140625" style="3"/>
    <col min="2050" max="2050" width="34.7109375" style="3" customWidth="1"/>
    <col min="2051" max="2051" width="31.85546875" style="3" customWidth="1"/>
    <col min="2052" max="2052" width="13.140625" style="3" customWidth="1"/>
    <col min="2053" max="2305" width="9.140625" style="3"/>
    <col min="2306" max="2306" width="34.7109375" style="3" customWidth="1"/>
    <col min="2307" max="2307" width="31.85546875" style="3" customWidth="1"/>
    <col min="2308" max="2308" width="13.140625" style="3" customWidth="1"/>
    <col min="2309" max="2561" width="9.140625" style="3"/>
    <col min="2562" max="2562" width="34.7109375" style="3" customWidth="1"/>
    <col min="2563" max="2563" width="31.85546875" style="3" customWidth="1"/>
    <col min="2564" max="2564" width="13.140625" style="3" customWidth="1"/>
    <col min="2565" max="2817" width="9.140625" style="3"/>
    <col min="2818" max="2818" width="34.7109375" style="3" customWidth="1"/>
    <col min="2819" max="2819" width="31.85546875" style="3" customWidth="1"/>
    <col min="2820" max="2820" width="13.140625" style="3" customWidth="1"/>
    <col min="2821" max="3073" width="9.140625" style="3"/>
    <col min="3074" max="3074" width="34.7109375" style="3" customWidth="1"/>
    <col min="3075" max="3075" width="31.85546875" style="3" customWidth="1"/>
    <col min="3076" max="3076" width="13.140625" style="3" customWidth="1"/>
    <col min="3077" max="3329" width="9.140625" style="3"/>
    <col min="3330" max="3330" width="34.7109375" style="3" customWidth="1"/>
    <col min="3331" max="3331" width="31.85546875" style="3" customWidth="1"/>
    <col min="3332" max="3332" width="13.140625" style="3" customWidth="1"/>
    <col min="3333" max="3585" width="9.140625" style="3"/>
    <col min="3586" max="3586" width="34.7109375" style="3" customWidth="1"/>
    <col min="3587" max="3587" width="31.85546875" style="3" customWidth="1"/>
    <col min="3588" max="3588" width="13.140625" style="3" customWidth="1"/>
    <col min="3589" max="3841" width="9.140625" style="3"/>
    <col min="3842" max="3842" width="34.7109375" style="3" customWidth="1"/>
    <col min="3843" max="3843" width="31.85546875" style="3" customWidth="1"/>
    <col min="3844" max="3844" width="13.140625" style="3" customWidth="1"/>
    <col min="3845" max="4097" width="9.140625" style="3"/>
    <col min="4098" max="4098" width="34.7109375" style="3" customWidth="1"/>
    <col min="4099" max="4099" width="31.85546875" style="3" customWidth="1"/>
    <col min="4100" max="4100" width="13.140625" style="3" customWidth="1"/>
    <col min="4101" max="4353" width="9.140625" style="3"/>
    <col min="4354" max="4354" width="34.7109375" style="3" customWidth="1"/>
    <col min="4355" max="4355" width="31.85546875" style="3" customWidth="1"/>
    <col min="4356" max="4356" width="13.140625" style="3" customWidth="1"/>
    <col min="4357" max="4609" width="9.140625" style="3"/>
    <col min="4610" max="4610" width="34.7109375" style="3" customWidth="1"/>
    <col min="4611" max="4611" width="31.85546875" style="3" customWidth="1"/>
    <col min="4612" max="4612" width="13.140625" style="3" customWidth="1"/>
    <col min="4613" max="4865" width="9.140625" style="3"/>
    <col min="4866" max="4866" width="34.7109375" style="3" customWidth="1"/>
    <col min="4867" max="4867" width="31.85546875" style="3" customWidth="1"/>
    <col min="4868" max="4868" width="13.140625" style="3" customWidth="1"/>
    <col min="4869" max="5121" width="9.140625" style="3"/>
    <col min="5122" max="5122" width="34.7109375" style="3" customWidth="1"/>
    <col min="5123" max="5123" width="31.85546875" style="3" customWidth="1"/>
    <col min="5124" max="5124" width="13.140625" style="3" customWidth="1"/>
    <col min="5125" max="5377" width="9.140625" style="3"/>
    <col min="5378" max="5378" width="34.7109375" style="3" customWidth="1"/>
    <col min="5379" max="5379" width="31.85546875" style="3" customWidth="1"/>
    <col min="5380" max="5380" width="13.140625" style="3" customWidth="1"/>
    <col min="5381" max="5633" width="9.140625" style="3"/>
    <col min="5634" max="5634" width="34.7109375" style="3" customWidth="1"/>
    <col min="5635" max="5635" width="31.85546875" style="3" customWidth="1"/>
    <col min="5636" max="5636" width="13.140625" style="3" customWidth="1"/>
    <col min="5637" max="5889" width="9.140625" style="3"/>
    <col min="5890" max="5890" width="34.7109375" style="3" customWidth="1"/>
    <col min="5891" max="5891" width="31.85546875" style="3" customWidth="1"/>
    <col min="5892" max="5892" width="13.140625" style="3" customWidth="1"/>
    <col min="5893" max="6145" width="9.140625" style="3"/>
    <col min="6146" max="6146" width="34.7109375" style="3" customWidth="1"/>
    <col min="6147" max="6147" width="31.85546875" style="3" customWidth="1"/>
    <col min="6148" max="6148" width="13.140625" style="3" customWidth="1"/>
    <col min="6149" max="6401" width="9.140625" style="3"/>
    <col min="6402" max="6402" width="34.7109375" style="3" customWidth="1"/>
    <col min="6403" max="6403" width="31.85546875" style="3" customWidth="1"/>
    <col min="6404" max="6404" width="13.140625" style="3" customWidth="1"/>
    <col min="6405" max="6657" width="9.140625" style="3"/>
    <col min="6658" max="6658" width="34.7109375" style="3" customWidth="1"/>
    <col min="6659" max="6659" width="31.85546875" style="3" customWidth="1"/>
    <col min="6660" max="6660" width="13.140625" style="3" customWidth="1"/>
    <col min="6661" max="6913" width="9.140625" style="3"/>
    <col min="6914" max="6914" width="34.7109375" style="3" customWidth="1"/>
    <col min="6915" max="6915" width="31.85546875" style="3" customWidth="1"/>
    <col min="6916" max="6916" width="13.140625" style="3" customWidth="1"/>
    <col min="6917" max="7169" width="9.140625" style="3"/>
    <col min="7170" max="7170" width="34.7109375" style="3" customWidth="1"/>
    <col min="7171" max="7171" width="31.85546875" style="3" customWidth="1"/>
    <col min="7172" max="7172" width="13.140625" style="3" customWidth="1"/>
    <col min="7173" max="7425" width="9.140625" style="3"/>
    <col min="7426" max="7426" width="34.7109375" style="3" customWidth="1"/>
    <col min="7427" max="7427" width="31.85546875" style="3" customWidth="1"/>
    <col min="7428" max="7428" width="13.140625" style="3" customWidth="1"/>
    <col min="7429" max="7681" width="9.140625" style="3"/>
    <col min="7682" max="7682" width="34.7109375" style="3" customWidth="1"/>
    <col min="7683" max="7683" width="31.85546875" style="3" customWidth="1"/>
    <col min="7684" max="7684" width="13.140625" style="3" customWidth="1"/>
    <col min="7685" max="7937" width="9.140625" style="3"/>
    <col min="7938" max="7938" width="34.7109375" style="3" customWidth="1"/>
    <col min="7939" max="7939" width="31.85546875" style="3" customWidth="1"/>
    <col min="7940" max="7940" width="13.140625" style="3" customWidth="1"/>
    <col min="7941" max="8193" width="9.140625" style="3"/>
    <col min="8194" max="8194" width="34.7109375" style="3" customWidth="1"/>
    <col min="8195" max="8195" width="31.85546875" style="3" customWidth="1"/>
    <col min="8196" max="8196" width="13.140625" style="3" customWidth="1"/>
    <col min="8197" max="8449" width="9.140625" style="3"/>
    <col min="8450" max="8450" width="34.7109375" style="3" customWidth="1"/>
    <col min="8451" max="8451" width="31.85546875" style="3" customWidth="1"/>
    <col min="8452" max="8452" width="13.140625" style="3" customWidth="1"/>
    <col min="8453" max="8705" width="9.140625" style="3"/>
    <col min="8706" max="8706" width="34.7109375" style="3" customWidth="1"/>
    <col min="8707" max="8707" width="31.85546875" style="3" customWidth="1"/>
    <col min="8708" max="8708" width="13.140625" style="3" customWidth="1"/>
    <col min="8709" max="8961" width="9.140625" style="3"/>
    <col min="8962" max="8962" width="34.7109375" style="3" customWidth="1"/>
    <col min="8963" max="8963" width="31.85546875" style="3" customWidth="1"/>
    <col min="8964" max="8964" width="13.140625" style="3" customWidth="1"/>
    <col min="8965" max="9217" width="9.140625" style="3"/>
    <col min="9218" max="9218" width="34.7109375" style="3" customWidth="1"/>
    <col min="9219" max="9219" width="31.85546875" style="3" customWidth="1"/>
    <col min="9220" max="9220" width="13.140625" style="3" customWidth="1"/>
    <col min="9221" max="9473" width="9.140625" style="3"/>
    <col min="9474" max="9474" width="34.7109375" style="3" customWidth="1"/>
    <col min="9475" max="9475" width="31.85546875" style="3" customWidth="1"/>
    <col min="9476" max="9476" width="13.140625" style="3" customWidth="1"/>
    <col min="9477" max="9729" width="9.140625" style="3"/>
    <col min="9730" max="9730" width="34.7109375" style="3" customWidth="1"/>
    <col min="9731" max="9731" width="31.85546875" style="3" customWidth="1"/>
    <col min="9732" max="9732" width="13.140625" style="3" customWidth="1"/>
    <col min="9733" max="9985" width="9.140625" style="3"/>
    <col min="9986" max="9986" width="34.7109375" style="3" customWidth="1"/>
    <col min="9987" max="9987" width="31.85546875" style="3" customWidth="1"/>
    <col min="9988" max="9988" width="13.140625" style="3" customWidth="1"/>
    <col min="9989" max="10241" width="9.140625" style="3"/>
    <col min="10242" max="10242" width="34.7109375" style="3" customWidth="1"/>
    <col min="10243" max="10243" width="31.85546875" style="3" customWidth="1"/>
    <col min="10244" max="10244" width="13.140625" style="3" customWidth="1"/>
    <col min="10245" max="10497" width="9.140625" style="3"/>
    <col min="10498" max="10498" width="34.7109375" style="3" customWidth="1"/>
    <col min="10499" max="10499" width="31.85546875" style="3" customWidth="1"/>
    <col min="10500" max="10500" width="13.140625" style="3" customWidth="1"/>
    <col min="10501" max="10753" width="9.140625" style="3"/>
    <col min="10754" max="10754" width="34.7109375" style="3" customWidth="1"/>
    <col min="10755" max="10755" width="31.85546875" style="3" customWidth="1"/>
    <col min="10756" max="10756" width="13.140625" style="3" customWidth="1"/>
    <col min="10757" max="11009" width="9.140625" style="3"/>
    <col min="11010" max="11010" width="34.7109375" style="3" customWidth="1"/>
    <col min="11011" max="11011" width="31.85546875" style="3" customWidth="1"/>
    <col min="11012" max="11012" width="13.140625" style="3" customWidth="1"/>
    <col min="11013" max="11265" width="9.140625" style="3"/>
    <col min="11266" max="11266" width="34.7109375" style="3" customWidth="1"/>
    <col min="11267" max="11267" width="31.85546875" style="3" customWidth="1"/>
    <col min="11268" max="11268" width="13.140625" style="3" customWidth="1"/>
    <col min="11269" max="11521" width="9.140625" style="3"/>
    <col min="11522" max="11522" width="34.7109375" style="3" customWidth="1"/>
    <col min="11523" max="11523" width="31.85546875" style="3" customWidth="1"/>
    <col min="11524" max="11524" width="13.140625" style="3" customWidth="1"/>
    <col min="11525" max="11777" width="9.140625" style="3"/>
    <col min="11778" max="11778" width="34.7109375" style="3" customWidth="1"/>
    <col min="11779" max="11779" width="31.85546875" style="3" customWidth="1"/>
    <col min="11780" max="11780" width="13.140625" style="3" customWidth="1"/>
    <col min="11781" max="12033" width="9.140625" style="3"/>
    <col min="12034" max="12034" width="34.7109375" style="3" customWidth="1"/>
    <col min="12035" max="12035" width="31.85546875" style="3" customWidth="1"/>
    <col min="12036" max="12036" width="13.140625" style="3" customWidth="1"/>
    <col min="12037" max="12289" width="9.140625" style="3"/>
    <col min="12290" max="12290" width="34.7109375" style="3" customWidth="1"/>
    <col min="12291" max="12291" width="31.85546875" style="3" customWidth="1"/>
    <col min="12292" max="12292" width="13.140625" style="3" customWidth="1"/>
    <col min="12293" max="12545" width="9.140625" style="3"/>
    <col min="12546" max="12546" width="34.7109375" style="3" customWidth="1"/>
    <col min="12547" max="12547" width="31.85546875" style="3" customWidth="1"/>
    <col min="12548" max="12548" width="13.140625" style="3" customWidth="1"/>
    <col min="12549" max="12801" width="9.140625" style="3"/>
    <col min="12802" max="12802" width="34.7109375" style="3" customWidth="1"/>
    <col min="12803" max="12803" width="31.85546875" style="3" customWidth="1"/>
    <col min="12804" max="12804" width="13.140625" style="3" customWidth="1"/>
    <col min="12805" max="13057" width="9.140625" style="3"/>
    <col min="13058" max="13058" width="34.7109375" style="3" customWidth="1"/>
    <col min="13059" max="13059" width="31.85546875" style="3" customWidth="1"/>
    <col min="13060" max="13060" width="13.140625" style="3" customWidth="1"/>
    <col min="13061" max="13313" width="9.140625" style="3"/>
    <col min="13314" max="13314" width="34.7109375" style="3" customWidth="1"/>
    <col min="13315" max="13315" width="31.85546875" style="3" customWidth="1"/>
    <col min="13316" max="13316" width="13.140625" style="3" customWidth="1"/>
    <col min="13317" max="13569" width="9.140625" style="3"/>
    <col min="13570" max="13570" width="34.7109375" style="3" customWidth="1"/>
    <col min="13571" max="13571" width="31.85546875" style="3" customWidth="1"/>
    <col min="13572" max="13572" width="13.140625" style="3" customWidth="1"/>
    <col min="13573" max="13825" width="9.140625" style="3"/>
    <col min="13826" max="13826" width="34.7109375" style="3" customWidth="1"/>
    <col min="13827" max="13827" width="31.85546875" style="3" customWidth="1"/>
    <col min="13828" max="13828" width="13.140625" style="3" customWidth="1"/>
    <col min="13829" max="14081" width="9.140625" style="3"/>
    <col min="14082" max="14082" width="34.7109375" style="3" customWidth="1"/>
    <col min="14083" max="14083" width="31.85546875" style="3" customWidth="1"/>
    <col min="14084" max="14084" width="13.140625" style="3" customWidth="1"/>
    <col min="14085" max="14337" width="9.140625" style="3"/>
    <col min="14338" max="14338" width="34.7109375" style="3" customWidth="1"/>
    <col min="14339" max="14339" width="31.85546875" style="3" customWidth="1"/>
    <col min="14340" max="14340" width="13.140625" style="3" customWidth="1"/>
    <col min="14341" max="14593" width="9.140625" style="3"/>
    <col min="14594" max="14594" width="34.7109375" style="3" customWidth="1"/>
    <col min="14595" max="14595" width="31.85546875" style="3" customWidth="1"/>
    <col min="14596" max="14596" width="13.140625" style="3" customWidth="1"/>
    <col min="14597" max="14849" width="9.140625" style="3"/>
    <col min="14850" max="14850" width="34.7109375" style="3" customWidth="1"/>
    <col min="14851" max="14851" width="31.85546875" style="3" customWidth="1"/>
    <col min="14852" max="14852" width="13.140625" style="3" customWidth="1"/>
    <col min="14853" max="15105" width="9.140625" style="3"/>
    <col min="15106" max="15106" width="34.7109375" style="3" customWidth="1"/>
    <col min="15107" max="15107" width="31.85546875" style="3" customWidth="1"/>
    <col min="15108" max="15108" width="13.140625" style="3" customWidth="1"/>
    <col min="15109" max="15361" width="9.140625" style="3"/>
    <col min="15362" max="15362" width="34.7109375" style="3" customWidth="1"/>
    <col min="15363" max="15363" width="31.85546875" style="3" customWidth="1"/>
    <col min="15364" max="15364" width="13.140625" style="3" customWidth="1"/>
    <col min="15365" max="15617" width="9.140625" style="3"/>
    <col min="15618" max="15618" width="34.7109375" style="3" customWidth="1"/>
    <col min="15619" max="15619" width="31.85546875" style="3" customWidth="1"/>
    <col min="15620" max="15620" width="13.140625" style="3" customWidth="1"/>
    <col min="15621" max="15873" width="9.140625" style="3"/>
    <col min="15874" max="15874" width="34.7109375" style="3" customWidth="1"/>
    <col min="15875" max="15875" width="31.85546875" style="3" customWidth="1"/>
    <col min="15876" max="15876" width="13.140625" style="3" customWidth="1"/>
    <col min="15877" max="16129" width="9.140625" style="3"/>
    <col min="16130" max="16130" width="34.7109375" style="3" customWidth="1"/>
    <col min="16131" max="16131" width="31.85546875" style="3" customWidth="1"/>
    <col min="16132" max="16132" width="13.140625" style="3" customWidth="1"/>
    <col min="16133" max="16384" width="9.140625" style="3"/>
  </cols>
  <sheetData>
    <row r="1" spans="1:4" ht="81.75" customHeight="1">
      <c r="A1" s="39"/>
      <c r="B1" s="39"/>
      <c r="C1" s="39"/>
      <c r="D1" s="39"/>
    </row>
    <row r="2" spans="1:4">
      <c r="A2" s="1" t="s">
        <v>35</v>
      </c>
      <c r="B2" s="2"/>
      <c r="C2" s="2"/>
      <c r="D2" s="2"/>
    </row>
    <row r="3" spans="1:4">
      <c r="A3" s="1"/>
      <c r="B3" s="2"/>
      <c r="C3" s="2"/>
      <c r="D3" s="2"/>
    </row>
    <row r="4" spans="1:4">
      <c r="A4" s="1"/>
      <c r="B4" s="2"/>
      <c r="C4" s="2"/>
      <c r="D4" s="2"/>
    </row>
    <row r="5" spans="1:4" ht="15.75" thickBot="1">
      <c r="A5" s="31"/>
      <c r="B5" s="32"/>
      <c r="C5" s="33"/>
      <c r="D5" s="33"/>
    </row>
    <row r="6" spans="1:4" ht="16.5" thickBot="1">
      <c r="A6" s="43" t="s">
        <v>2</v>
      </c>
      <c r="B6" s="44"/>
      <c r="C6" s="44"/>
      <c r="D6" s="45"/>
    </row>
    <row r="7" spans="1:4">
      <c r="A7" s="41" t="s">
        <v>0</v>
      </c>
      <c r="B7" s="42"/>
      <c r="C7" s="42"/>
      <c r="D7" s="4">
        <f>SUM(D8:D11)</f>
        <v>5.7700000000000001E-2</v>
      </c>
    </row>
    <row r="8" spans="1:4" ht="15">
      <c r="A8" s="40" t="s">
        <v>3</v>
      </c>
      <c r="B8" s="40"/>
      <c r="C8" s="40"/>
      <c r="D8" s="5">
        <v>0.04</v>
      </c>
    </row>
    <row r="9" spans="1:4" ht="15">
      <c r="A9" s="40" t="s">
        <v>4</v>
      </c>
      <c r="B9" s="40"/>
      <c r="C9" s="40"/>
      <c r="D9" s="5">
        <v>8.0000000000000002E-3</v>
      </c>
    </row>
    <row r="10" spans="1:4" ht="15">
      <c r="A10" s="40" t="s">
        <v>5</v>
      </c>
      <c r="B10" s="40"/>
      <c r="C10" s="40"/>
      <c r="D10" s="5">
        <v>9.7000000000000003E-3</v>
      </c>
    </row>
    <row r="11" spans="1:4" ht="15">
      <c r="A11" s="6"/>
      <c r="B11" s="7"/>
      <c r="C11" s="8"/>
      <c r="D11" s="9"/>
    </row>
    <row r="12" spans="1:4">
      <c r="A12" s="41" t="s">
        <v>6</v>
      </c>
      <c r="B12" s="42"/>
      <c r="C12" s="42"/>
      <c r="D12" s="4">
        <f>SUM(D13:D14)</f>
        <v>5.8999999999999999E-3</v>
      </c>
    </row>
    <row r="13" spans="1:4" ht="15">
      <c r="A13" s="40" t="s">
        <v>7</v>
      </c>
      <c r="B13" s="40"/>
      <c r="C13" s="40"/>
      <c r="D13" s="5">
        <v>5.8999999999999999E-3</v>
      </c>
    </row>
    <row r="14" spans="1:4" ht="15">
      <c r="A14" s="6"/>
      <c r="B14" s="7"/>
      <c r="C14" s="8"/>
      <c r="D14" s="9"/>
    </row>
    <row r="15" spans="1:4">
      <c r="A15" s="41" t="s">
        <v>1</v>
      </c>
      <c r="B15" s="42"/>
      <c r="C15" s="42"/>
      <c r="D15" s="4">
        <f>SUM(D16:D17)</f>
        <v>6.1600000000000002E-2</v>
      </c>
    </row>
    <row r="16" spans="1:4" ht="15">
      <c r="A16" s="40" t="s">
        <v>8</v>
      </c>
      <c r="B16" s="40"/>
      <c r="C16" s="40"/>
      <c r="D16" s="5">
        <v>6.1600000000000002E-2</v>
      </c>
    </row>
    <row r="17" spans="1:4" ht="15">
      <c r="A17" s="6"/>
      <c r="B17" s="7"/>
      <c r="C17" s="8"/>
      <c r="D17" s="9" t="s">
        <v>9</v>
      </c>
    </row>
    <row r="18" spans="1:4">
      <c r="A18" s="41" t="s">
        <v>10</v>
      </c>
      <c r="B18" s="42"/>
      <c r="C18" s="42"/>
      <c r="D18" s="4">
        <f>SUM(D19:D22)</f>
        <v>0.1065</v>
      </c>
    </row>
    <row r="19" spans="1:4" ht="15">
      <c r="A19" s="10" t="s">
        <v>11</v>
      </c>
      <c r="B19" s="11"/>
      <c r="C19" s="11"/>
      <c r="D19" s="12">
        <v>6.4999999999999997E-3</v>
      </c>
    </row>
    <row r="20" spans="1:4" ht="15">
      <c r="A20" s="13" t="s">
        <v>12</v>
      </c>
      <c r="B20" s="14"/>
      <c r="C20" s="14"/>
      <c r="D20" s="15">
        <v>0.03</v>
      </c>
    </row>
    <row r="21" spans="1:4" ht="15">
      <c r="A21" s="13" t="s">
        <v>13</v>
      </c>
      <c r="B21" s="14"/>
      <c r="C21" s="14"/>
      <c r="D21" s="15">
        <v>2.5000000000000001E-2</v>
      </c>
    </row>
    <row r="22" spans="1:4" ht="15">
      <c r="A22" s="13" t="s">
        <v>14</v>
      </c>
      <c r="B22" s="14"/>
      <c r="C22" s="14"/>
      <c r="D22" s="15">
        <v>4.4999999999999998E-2</v>
      </c>
    </row>
    <row r="23" spans="1:4">
      <c r="A23" s="34" t="s">
        <v>15</v>
      </c>
      <c r="B23" s="35"/>
      <c r="C23" s="35"/>
      <c r="D23" s="4">
        <f>(((1+D8+D9+D10)*(1+D13)*(1+D16))/(1-D18))-1</f>
        <v>0.26410650306435413</v>
      </c>
    </row>
    <row r="24" spans="1:4" ht="15">
      <c r="A24" s="16"/>
      <c r="B24" s="17"/>
      <c r="C24" s="17"/>
      <c r="D24" s="18"/>
    </row>
    <row r="25" spans="1:4">
      <c r="A25" s="36" t="s">
        <v>16</v>
      </c>
      <c r="B25" s="37"/>
      <c r="C25" s="37"/>
      <c r="D25" s="38"/>
    </row>
    <row r="26" spans="1:4" ht="15">
      <c r="A26" s="19"/>
      <c r="B26" s="17"/>
      <c r="C26" s="17"/>
      <c r="D26" s="18"/>
    </row>
    <row r="27" spans="1:4" ht="15">
      <c r="A27" s="20" t="s">
        <v>17</v>
      </c>
      <c r="B27" s="21" t="s">
        <v>18</v>
      </c>
      <c r="C27" s="22"/>
      <c r="D27" s="23"/>
    </row>
    <row r="28" spans="1:4" ht="15">
      <c r="A28" s="20" t="s">
        <v>19</v>
      </c>
      <c r="B28" s="21" t="s">
        <v>20</v>
      </c>
      <c r="C28" s="22"/>
      <c r="D28" s="24"/>
    </row>
    <row r="29" spans="1:4" ht="15">
      <c r="A29" s="20" t="s">
        <v>21</v>
      </c>
      <c r="B29" s="21" t="s">
        <v>22</v>
      </c>
      <c r="C29" s="22"/>
      <c r="D29" s="24"/>
    </row>
    <row r="30" spans="1:4" ht="15">
      <c r="A30" s="20" t="s">
        <v>23</v>
      </c>
      <c r="B30" s="21" t="s">
        <v>24</v>
      </c>
      <c r="C30" s="22"/>
      <c r="D30" s="24"/>
    </row>
    <row r="31" spans="1:4" ht="15">
      <c r="A31" s="20" t="s">
        <v>25</v>
      </c>
      <c r="B31" s="21" t="s">
        <v>26</v>
      </c>
      <c r="C31" s="22"/>
      <c r="D31" s="24"/>
    </row>
    <row r="32" spans="1:4" ht="15">
      <c r="A32" s="20" t="s">
        <v>27</v>
      </c>
      <c r="B32" s="21" t="s">
        <v>28</v>
      </c>
      <c r="C32" s="22"/>
      <c r="D32" s="23"/>
    </row>
    <row r="33" spans="1:4" ht="15">
      <c r="A33" s="20" t="s">
        <v>29</v>
      </c>
      <c r="B33" s="21" t="s">
        <v>30</v>
      </c>
      <c r="C33" s="22"/>
      <c r="D33" s="24"/>
    </row>
    <row r="34" spans="1:4" ht="15">
      <c r="A34" s="13"/>
      <c r="B34" s="14"/>
      <c r="C34" s="17"/>
      <c r="D34" s="18"/>
    </row>
    <row r="35" spans="1:4" ht="15">
      <c r="A35" s="25" t="s">
        <v>31</v>
      </c>
      <c r="B35" s="26" t="s">
        <v>32</v>
      </c>
      <c r="C35" s="21" t="s">
        <v>33</v>
      </c>
      <c r="D35" s="27">
        <f>ROUND(D23,4)</f>
        <v>0.2641</v>
      </c>
    </row>
    <row r="36" spans="1:4" ht="22.5" customHeight="1">
      <c r="A36" s="28"/>
      <c r="B36" s="29" t="s">
        <v>34</v>
      </c>
      <c r="C36" s="29"/>
      <c r="D36" s="30"/>
    </row>
  </sheetData>
  <mergeCells count="13">
    <mergeCell ref="A23:C23"/>
    <mergeCell ref="A25:D25"/>
    <mergeCell ref="A1:D1"/>
    <mergeCell ref="A10:C10"/>
    <mergeCell ref="A12:C12"/>
    <mergeCell ref="A13:C13"/>
    <mergeCell ref="A15:C15"/>
    <mergeCell ref="A16:C16"/>
    <mergeCell ref="A18:C18"/>
    <mergeCell ref="A6:D6"/>
    <mergeCell ref="A7:C7"/>
    <mergeCell ref="A8:C8"/>
    <mergeCell ref="A9:C9"/>
  </mergeCells>
  <pageMargins left="0.51181102362204722" right="0.51181102362204722" top="0.78740157480314965" bottom="0.78740157480314965" header="0.31496062992125984" footer="0.31496062992125984"/>
  <pageSetup paperSize="9" orientation="portrait" horizontalDpi="4294967293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BDI</vt:lpstr>
      <vt:lpstr>BDI!Area_de_impressao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Nunes</dc:creator>
  <cp:lastModifiedBy>Obras Vitor</cp:lastModifiedBy>
  <cp:lastPrinted>2022-11-16T14:10:35Z</cp:lastPrinted>
  <dcterms:created xsi:type="dcterms:W3CDTF">2022-04-22T13:23:59Z</dcterms:created>
  <dcterms:modified xsi:type="dcterms:W3CDTF">2023-06-28T14:32:32Z</dcterms:modified>
</cp:coreProperties>
</file>